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g\Desktop\"/>
    </mc:Choice>
  </mc:AlternateContent>
  <bookViews>
    <workbookView xWindow="0" yWindow="0" windowWidth="28800" windowHeight="12240"/>
  </bookViews>
  <sheets>
    <sheet name="Lightning-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1" l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A2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D1" i="1"/>
  <c r="C1" i="1"/>
  <c r="B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Calibri"/>
      <family val="2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658;&#22372;&#20844;&#27169;&#20135;&#21697;&#20449;&#24687;&#34920;20220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nce"/>
      <sheetName val="Dark"/>
      <sheetName val="Gemini"/>
      <sheetName val="Glareless"/>
      <sheetName val="Moony"/>
      <sheetName val="Filmy"/>
      <sheetName val="V"/>
      <sheetName val="变焦模组"/>
      <sheetName val="Rainbow"/>
      <sheetName val="无影"/>
      <sheetName val="变光片"/>
      <sheetName val="透镜支架"/>
      <sheetName val="光源支架-常规光源"/>
      <sheetName val="光源支架-双色温光源"/>
      <sheetName val="防眩罩"/>
      <sheetName val="防眩罩匹配信息"/>
      <sheetName val="Photon-L"/>
      <sheetName val="Photon-S"/>
      <sheetName val="KA-L"/>
      <sheetName val="KA-S"/>
      <sheetName val="Black Hole-L"/>
      <sheetName val="Black Hole-S"/>
      <sheetName val="Infinity-L"/>
      <sheetName val="Infinity-S"/>
      <sheetName val="Focus-L"/>
      <sheetName val="Focus-S"/>
      <sheetName val="Waterfall-L"/>
      <sheetName val="Waterfall-S"/>
      <sheetName val="Polaroid-L"/>
      <sheetName val="Polaroid-S"/>
      <sheetName val="Nebula-L"/>
      <sheetName val="Nebula-S"/>
      <sheetName val="Chameleon-L"/>
      <sheetName val="Chameleon-S"/>
      <sheetName val="Sunflower-L"/>
      <sheetName val="Sunflower-S"/>
      <sheetName val="Turbine-L"/>
      <sheetName val="Turbine-S"/>
      <sheetName val="Transformer-L"/>
      <sheetName val="Transformer-S"/>
      <sheetName val="Aurora-L"/>
      <sheetName val="Aurora-S"/>
      <sheetName val="Matrix-L"/>
      <sheetName val="Matrix-S"/>
      <sheetName val="Galaxy-L"/>
      <sheetName val="Galaxy-S"/>
      <sheetName val="X-L"/>
      <sheetName val="Diamond-L"/>
      <sheetName val="Diamond-S"/>
      <sheetName val="Lightning-L"/>
      <sheetName val="Lightning-S"/>
      <sheetName val="Comet-L"/>
      <sheetName val="Comet-S"/>
      <sheetName val="光源尺寸"/>
      <sheetName val="光源开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Holder name</v>
          </cell>
          <cell r="D2" t="str">
            <v>Holder MN</v>
          </cell>
          <cell r="E2" t="str">
            <v>Holder PN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A5">
            <v>3030</v>
          </cell>
          <cell r="B5" t="str">
            <v>无</v>
          </cell>
          <cell r="D5" t="str">
            <v>无</v>
          </cell>
          <cell r="E5" t="str">
            <v>无</v>
          </cell>
          <cell r="J5" t="str">
            <v>SMD3030</v>
          </cell>
          <cell r="K5" t="str">
            <v/>
          </cell>
          <cell r="L5" t="str">
            <v xml:space="preserve"> J Series 3030</v>
          </cell>
          <cell r="M5" t="str">
            <v/>
          </cell>
          <cell r="N5" t="str">
            <v>3030</v>
          </cell>
          <cell r="O5" t="str">
            <v/>
          </cell>
          <cell r="P5" t="str">
            <v/>
          </cell>
          <cell r="Q5" t="str">
            <v>LUXEON 3030</v>
          </cell>
          <cell r="R5" t="str">
            <v>MP3030</v>
          </cell>
          <cell r="S5" t="str">
            <v>NFSW757</v>
          </cell>
          <cell r="T5" t="str">
            <v>DURIS S5</v>
          </cell>
          <cell r="U5" t="str">
            <v>3030</v>
          </cell>
          <cell r="V5" t="str">
            <v>3030</v>
          </cell>
          <cell r="W5" t="str">
            <v>3030</v>
          </cell>
          <cell r="X5" t="str">
            <v/>
          </cell>
          <cell r="Y5" t="str">
            <v/>
          </cell>
          <cell r="Z5" t="str">
            <v/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B1" t="str">
            <v>BRIDGELUX</v>
          </cell>
          <cell r="C1" t="str">
            <v>CITIZEN</v>
          </cell>
          <cell r="D1" t="str">
            <v>CREE</v>
          </cell>
          <cell r="E1" t="str">
            <v>EDISON</v>
          </cell>
          <cell r="F1" t="str">
            <v>EVERLIGHT</v>
          </cell>
          <cell r="G1" t="str">
            <v>HONOURTEK</v>
          </cell>
          <cell r="H1" t="str">
            <v>LUMENS</v>
          </cell>
          <cell r="I1" t="str">
            <v>LUMILEDS</v>
          </cell>
          <cell r="J1" t="str">
            <v>LUMINUS</v>
          </cell>
          <cell r="K1" t="str">
            <v>NICHIA</v>
          </cell>
          <cell r="L1" t="str">
            <v>OSRAM</v>
          </cell>
          <cell r="M1" t="str">
            <v>PHILIPS</v>
          </cell>
          <cell r="N1" t="str">
            <v>SAMSUNG</v>
          </cell>
          <cell r="O1" t="str">
            <v>SSC</v>
          </cell>
          <cell r="P1" t="str">
            <v>TOYONIA</v>
          </cell>
          <cell r="Q1" t="str">
            <v>TRIDONIC</v>
          </cell>
          <cell r="R1" t="str">
            <v>XICATO</v>
          </cell>
          <cell r="S1" t="str">
            <v>TYF</v>
          </cell>
          <cell r="T1" t="str">
            <v>LEDTEEN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"/>
  <sheetViews>
    <sheetView tabSelected="1" zoomScale="70" workbookViewId="0">
      <selection sqref="A1:IV1"/>
    </sheetView>
  </sheetViews>
  <sheetFormatPr defaultColWidth="8.875" defaultRowHeight="15.75" x14ac:dyDescent="0.15"/>
  <cols>
    <col min="1" max="1" width="8.875" style="6"/>
    <col min="2" max="2" width="13.625" style="6" customWidth="1"/>
    <col min="3" max="3" width="14.5" style="6" customWidth="1"/>
    <col min="4" max="4" width="11.625" style="6" customWidth="1"/>
    <col min="5" max="8" width="8.875" style="6" hidden="1" customWidth="1"/>
    <col min="9" max="9" width="14.375" style="6" customWidth="1"/>
    <col min="10" max="12" width="8.875" style="6"/>
    <col min="13" max="13" width="19.25" style="6" customWidth="1"/>
    <col min="14" max="14" width="15.125" style="6" customWidth="1"/>
    <col min="15" max="15" width="13" style="6" customWidth="1"/>
    <col min="16" max="16" width="18.25" style="6" customWidth="1"/>
    <col min="17" max="17" width="12.625" style="6" customWidth="1"/>
    <col min="18" max="20" width="8.875" style="6"/>
    <col min="21" max="21" width="12.5" style="6" customWidth="1"/>
    <col min="22" max="22" width="8.875" style="6"/>
    <col min="23" max="23" width="11.25" style="6" customWidth="1"/>
    <col min="24" max="24" width="12.375" style="6" customWidth="1"/>
    <col min="25" max="25" width="10.5" style="6" customWidth="1"/>
    <col min="26" max="16384" width="8.875" style="6"/>
  </cols>
  <sheetData>
    <row r="1" spans="1:31" s="2" customFormat="1" ht="45" customHeight="1" x14ac:dyDescent="0.15">
      <c r="A1" s="1"/>
      <c r="B1" s="1" t="str">
        <f>'[1]Photon-S'!B2</f>
        <v>Holder name</v>
      </c>
      <c r="C1" s="1" t="str">
        <f>'[1]Photon-S'!D2</f>
        <v>Holder MN</v>
      </c>
      <c r="D1" s="1" t="str">
        <f>'[1]Photon-S'!E2</f>
        <v>Holder PN</v>
      </c>
      <c r="E1" s="1"/>
      <c r="F1" s="1"/>
      <c r="G1" s="1"/>
      <c r="H1" s="1"/>
      <c r="I1" s="1" t="str">
        <f>CONCATENATE([1]光源开孔!B1)</f>
        <v>BRIDGELUX</v>
      </c>
      <c r="J1" s="1" t="str">
        <f>CONCATENATE([1]光源开孔!C1)</f>
        <v>CITIZEN</v>
      </c>
      <c r="K1" s="1" t="str">
        <f>CONCATENATE([1]光源开孔!D1)</f>
        <v>CREE</v>
      </c>
      <c r="L1" s="1" t="str">
        <f>CONCATENATE([1]光源开孔!E1)</f>
        <v>EDISON</v>
      </c>
      <c r="M1" s="1" t="str">
        <f>CONCATENATE([1]光源开孔!F1)</f>
        <v>EVERLIGHT</v>
      </c>
      <c r="N1" s="1" t="str">
        <f>CONCATENATE([1]光源开孔!G1)</f>
        <v>HONOURTEK</v>
      </c>
      <c r="O1" s="1" t="str">
        <f>CONCATENATE([1]光源开孔!H1)</f>
        <v>LUMENS</v>
      </c>
      <c r="P1" s="1" t="str">
        <f>CONCATENATE([1]光源开孔!I1)</f>
        <v>LUMILEDS</v>
      </c>
      <c r="Q1" s="1" t="str">
        <f>CONCATENATE([1]光源开孔!J1)</f>
        <v>LUMINUS</v>
      </c>
      <c r="R1" s="1" t="str">
        <f>CONCATENATE([1]光源开孔!K1)</f>
        <v>NICHIA</v>
      </c>
      <c r="S1" s="1" t="str">
        <f>CONCATENATE([1]光源开孔!L1)</f>
        <v>OSRAM</v>
      </c>
      <c r="T1" s="1" t="str">
        <f>CONCATENATE([1]光源开孔!M1)</f>
        <v>PHILIPS</v>
      </c>
      <c r="U1" s="1" t="str">
        <f>CONCATENATE([1]光源开孔!N1)</f>
        <v>SAMSUNG</v>
      </c>
      <c r="V1" s="1" t="str">
        <f>CONCATENATE([1]光源开孔!O1)</f>
        <v>SSC</v>
      </c>
      <c r="W1" s="1" t="str">
        <f>CONCATENATE([1]光源开孔!P1)</f>
        <v>TOYONIA</v>
      </c>
      <c r="X1" s="1" t="str">
        <f>CONCATENATE([1]光源开孔!Q1)</f>
        <v>TRIDONIC</v>
      </c>
      <c r="Y1" s="1" t="str">
        <f>CONCATENATE([1]光源开孔!R1)</f>
        <v>XICATO</v>
      </c>
      <c r="Z1" s="1" t="str">
        <f>CONCATENATE([1]光源开孔!S1)</f>
        <v>TYF</v>
      </c>
      <c r="AA1" s="1" t="str">
        <f>CONCATENATE([1]光源开孔!T1)</f>
        <v>LEDTEEN</v>
      </c>
      <c r="AB1" s="1" t="str">
        <f>CONCATENATE([1]光源开孔!U1)</f>
        <v/>
      </c>
      <c r="AC1" s="1" t="str">
        <f>CONCATENATE([1]光源开孔!V1)</f>
        <v/>
      </c>
      <c r="AD1" s="1" t="str">
        <f>CONCATENATE([1]光源开孔!W1)</f>
        <v/>
      </c>
      <c r="AE1" s="1" t="str">
        <f>CONCATENATE([1]光源开孔!X1)</f>
        <v/>
      </c>
    </row>
    <row r="2" spans="1:31" s="5" customFormat="1" ht="31.5" x14ac:dyDescent="0.15">
      <c r="A2" s="3">
        <f>'[1]Matrix-S'!A5</f>
        <v>3030</v>
      </c>
      <c r="B2" s="3" t="str">
        <f>'[1]Matrix-S'!B5</f>
        <v>无</v>
      </c>
      <c r="C2" s="3" t="str">
        <f>'[1]Matrix-S'!D5</f>
        <v>无</v>
      </c>
      <c r="D2" s="3" t="str">
        <f>'[1]Matrix-S'!E5</f>
        <v>无</v>
      </c>
      <c r="E2" s="3">
        <f>'[1]Matrix-S'!F5</f>
        <v>0</v>
      </c>
      <c r="F2" s="3">
        <f>'[1]Matrix-S'!G5</f>
        <v>0</v>
      </c>
      <c r="G2" s="3">
        <f>'[1]Matrix-S'!H5</f>
        <v>0</v>
      </c>
      <c r="H2" s="3">
        <f>'[1]Matrix-S'!I5</f>
        <v>0</v>
      </c>
      <c r="I2" s="3" t="str">
        <f>'[1]Matrix-S'!J5</f>
        <v>SMD3030</v>
      </c>
      <c r="J2" s="3" t="str">
        <f>'[1]Matrix-S'!K5</f>
        <v/>
      </c>
      <c r="K2" s="3" t="str">
        <f>'[1]Matrix-S'!L5</f>
        <v xml:space="preserve"> J Series 3030</v>
      </c>
      <c r="L2" s="3" t="str">
        <f>'[1]Matrix-S'!M5</f>
        <v/>
      </c>
      <c r="M2" s="3" t="str">
        <f>'[1]Matrix-S'!N5</f>
        <v>3030</v>
      </c>
      <c r="N2" s="3" t="str">
        <f>'[1]Matrix-S'!O5</f>
        <v/>
      </c>
      <c r="O2" s="3" t="str">
        <f>'[1]Matrix-S'!P5</f>
        <v/>
      </c>
      <c r="P2" s="3" t="str">
        <f>'[1]Matrix-S'!Q5</f>
        <v>LUXEON 3030</v>
      </c>
      <c r="Q2" s="3" t="str">
        <f>'[1]Matrix-S'!R5</f>
        <v>MP3030</v>
      </c>
      <c r="R2" s="3" t="str">
        <f>'[1]Matrix-S'!S5</f>
        <v>NFSW757</v>
      </c>
      <c r="S2" s="3" t="str">
        <f>'[1]Matrix-S'!T5</f>
        <v>DURIS S5</v>
      </c>
      <c r="T2" s="3" t="str">
        <f>'[1]Matrix-S'!U5</f>
        <v>3030</v>
      </c>
      <c r="U2" s="3" t="str">
        <f>'[1]Matrix-S'!V5</f>
        <v>3030</v>
      </c>
      <c r="V2" s="3" t="str">
        <f>'[1]Matrix-S'!W5</f>
        <v>3030</v>
      </c>
      <c r="W2" s="3" t="str">
        <f>'[1]Matrix-S'!X5</f>
        <v/>
      </c>
      <c r="X2" s="3" t="str">
        <f>'[1]Matrix-S'!Y5</f>
        <v/>
      </c>
      <c r="Y2" s="3" t="str">
        <f>'[1]Matrix-S'!Z5</f>
        <v/>
      </c>
      <c r="Z2" s="4"/>
      <c r="AA2" s="4"/>
    </row>
  </sheetData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Lightning-S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gdg</dc:creator>
  <cp:lastModifiedBy>gdg</cp:lastModifiedBy>
  <dcterms:created xsi:type="dcterms:W3CDTF">2022-03-10T08:17:35Z</dcterms:created>
  <dcterms:modified xsi:type="dcterms:W3CDTF">2022-03-10T08:17:55Z</dcterms:modified>
</cp:coreProperties>
</file>