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dg\Desktop\"/>
    </mc:Choice>
  </mc:AlternateContent>
  <bookViews>
    <workbookView xWindow="0" yWindow="0" windowWidth="28800" windowHeight="12240"/>
  </bookViews>
  <sheets>
    <sheet name="Polaroid-S" sheetId="1" r:id="rId1"/>
  </sheets>
  <externalReferences>
    <externalReference r:id="rId2"/>
  </externalReferences>
  <definedNames>
    <definedName name="_xlnm._FilterDatabase" localSheetId="0" hidden="1">'Polaroid-S'!$A$1:$Y$39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O21" i="1"/>
  <c r="N21" i="1"/>
  <c r="P20" i="1"/>
  <c r="P21" i="1" s="1"/>
  <c r="O20" i="1"/>
  <c r="N20" i="1"/>
  <c r="R11" i="1"/>
  <c r="AD2" i="1"/>
  <c r="AC2" i="1"/>
  <c r="AB2" i="1"/>
  <c r="AA2" i="1"/>
  <c r="Z2" i="1"/>
  <c r="Y2" i="1"/>
  <c r="Y31" i="1" s="1"/>
  <c r="X2" i="1"/>
  <c r="X31" i="1" s="1"/>
  <c r="W2" i="1"/>
  <c r="W31" i="1" s="1"/>
  <c r="V2" i="1"/>
  <c r="V31" i="1" s="1"/>
  <c r="U2" i="1"/>
  <c r="U31" i="1" s="1"/>
  <c r="T2" i="1"/>
  <c r="T31" i="1" s="1"/>
  <c r="S2" i="1"/>
  <c r="S31" i="1" s="1"/>
  <c r="R2" i="1"/>
  <c r="R31" i="1" s="1"/>
  <c r="Q2" i="1"/>
  <c r="Q11" i="1" s="1"/>
  <c r="P2" i="1"/>
  <c r="P11" i="1" s="1"/>
  <c r="O2" i="1"/>
  <c r="O11" i="1" s="1"/>
  <c r="N2" i="1"/>
  <c r="N11" i="1" s="1"/>
  <c r="M2" i="1"/>
  <c r="M31" i="1" s="1"/>
  <c r="L2" i="1"/>
  <c r="L31" i="1" s="1"/>
  <c r="K2" i="1"/>
  <c r="K20" i="1" s="1"/>
  <c r="K21" i="1" s="1"/>
  <c r="J2" i="1"/>
  <c r="J20" i="1" s="1"/>
  <c r="J21" i="1" s="1"/>
  <c r="I2" i="1"/>
  <c r="I31" i="1" s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D1" i="1"/>
  <c r="C1" i="1"/>
  <c r="B1" i="1"/>
  <c r="S11" i="1" l="1"/>
  <c r="T11" i="1"/>
  <c r="U11" i="1"/>
  <c r="V11" i="1"/>
  <c r="W11" i="1"/>
  <c r="Q20" i="1"/>
  <c r="Q21" i="1" s="1"/>
  <c r="O31" i="1"/>
  <c r="R20" i="1"/>
  <c r="R21" i="1" s="1"/>
  <c r="P31" i="1"/>
  <c r="S20" i="1"/>
  <c r="S21" i="1" s="1"/>
  <c r="Q31" i="1"/>
  <c r="T20" i="1"/>
  <c r="T21" i="1" s="1"/>
  <c r="U20" i="1"/>
  <c r="U21" i="1" s="1"/>
  <c r="V20" i="1"/>
  <c r="V21" i="1" s="1"/>
  <c r="W20" i="1"/>
  <c r="W21" i="1" s="1"/>
  <c r="L11" i="1"/>
  <c r="L20" i="1"/>
  <c r="L21" i="1" s="1"/>
  <c r="J31" i="1"/>
  <c r="M11" i="1"/>
  <c r="M20" i="1"/>
  <c r="M21" i="1" s="1"/>
  <c r="K31" i="1"/>
  <c r="X11" i="1"/>
  <c r="X20" i="1"/>
  <c r="X21" i="1" s="1"/>
  <c r="I11" i="1"/>
  <c r="I20" i="1"/>
  <c r="I21" i="1" s="1"/>
  <c r="Y20" i="1"/>
  <c r="Y21" i="1" s="1"/>
  <c r="J11" i="1"/>
  <c r="K11" i="1"/>
</calcChain>
</file>

<file path=xl/sharedStrings.xml><?xml version="1.0" encoding="utf-8"?>
<sst xmlns="http://schemas.openxmlformats.org/spreadsheetml/2006/main" count="123" uniqueCount="121">
  <si>
    <t>Polaroid 30</t>
  </si>
  <si>
    <t>HK 6度透镜支架</t>
  </si>
  <si>
    <t>1.07.71269</t>
  </si>
  <si>
    <t>HK-32@13-0204-S</t>
  </si>
  <si>
    <t>Polaroid 30变光片</t>
  </si>
  <si>
    <t>HK D30-4度X36度变光片</t>
  </si>
  <si>
    <t>1.01.02225</t>
  </si>
  <si>
    <t>HK-30@02-4X36-3535-01-1g-1</t>
  </si>
  <si>
    <t>HK D30-10度X25度变光片</t>
  </si>
  <si>
    <t>1.01.02226</t>
  </si>
  <si>
    <t>HK-30@02-10X25-3535-01-1g-1</t>
  </si>
  <si>
    <t>HK D30-10度X36度变光片</t>
  </si>
  <si>
    <t>1.01.02227</t>
  </si>
  <si>
    <t>HK-30@02-10X36-3535-01-1g-1</t>
  </si>
  <si>
    <t>HK D30-25度变光片</t>
  </si>
  <si>
    <t>1.01.02228</t>
  </si>
  <si>
    <t>HK-30@02-25-3535-01-1g-1</t>
  </si>
  <si>
    <t>HK D30-25度X25度变光片</t>
  </si>
  <si>
    <t>1.01.02229</t>
  </si>
  <si>
    <t>HK-30@02-25X25-3535-01-1g-1</t>
  </si>
  <si>
    <t>HK D30-25度X36度变光片</t>
  </si>
  <si>
    <t>1.01.02230</t>
  </si>
  <si>
    <t>HK-30@02-25X36-3535-01-1g-1</t>
  </si>
  <si>
    <t>HK D30-36度变光片</t>
  </si>
  <si>
    <t>1.01.02231</t>
  </si>
  <si>
    <t>HK-30@02-36-3535-01-1g-1</t>
  </si>
  <si>
    <t>HK D30-36度X36度变光片</t>
  </si>
  <si>
    <t>1.01.02232</t>
  </si>
  <si>
    <t>HK-30@02-36X36-3535-01-1g-1</t>
  </si>
  <si>
    <t>Polaroid 35</t>
  </si>
  <si>
    <t>无</t>
  </si>
  <si>
    <t>Polaroid 35变光片</t>
  </si>
  <si>
    <t>HK D35-4度X36度变光片</t>
  </si>
  <si>
    <t>1.01.02233</t>
  </si>
  <si>
    <t>HK-35@02-4X36-3535-01-1g-1</t>
  </si>
  <si>
    <t>HK D35-10度X25度变光片</t>
  </si>
  <si>
    <t>1.01.02234</t>
  </si>
  <si>
    <t>HK-35@02-10X25-3535-01-1g-1</t>
  </si>
  <si>
    <t>HK D35-10度X36度变光片</t>
  </si>
  <si>
    <t>1.01.02235</t>
  </si>
  <si>
    <t>HK-35@02-10X36-3535-01-1g-1</t>
  </si>
  <si>
    <t>HK D35-25度变光片</t>
  </si>
  <si>
    <t>1.01.02236</t>
  </si>
  <si>
    <t>HK-35@02-25-3535-01-1g-1</t>
  </si>
  <si>
    <t>HK D35-25度X25度变光片</t>
  </si>
  <si>
    <t>1.01.02237</t>
  </si>
  <si>
    <t>HK-35@02-25X25-3535-01-1g-1</t>
  </si>
  <si>
    <t>HK D35-25度X36度变光片</t>
  </si>
  <si>
    <t>1.01.02238</t>
  </si>
  <si>
    <t>HK-35@02-25X36-3535-01-1g-1</t>
  </si>
  <si>
    <t>HK D35-36度变光片</t>
  </si>
  <si>
    <t>1.01.02239</t>
  </si>
  <si>
    <t>HK-35@02-36-3535-01-1g-1</t>
  </si>
  <si>
    <t>HK D35-36度X36度变光片</t>
  </si>
  <si>
    <t>1.01.02240</t>
  </si>
  <si>
    <t>HK-35@02-36X36-3535-01-1g-1</t>
  </si>
  <si>
    <t>Polaroid 40</t>
  </si>
  <si>
    <t>HK 4度透镜支架（无卡口）</t>
  </si>
  <si>
    <t>1.07.6586</t>
  </si>
  <si>
    <t>HK-43@17-0042-S</t>
  </si>
  <si>
    <t>HK 4度透镜支架（有卡口）</t>
  </si>
  <si>
    <t>1.07.6586-A</t>
  </si>
  <si>
    <t>HK-43@17-0042-S_A</t>
  </si>
  <si>
    <t>HK 4度透镜支架（5050）</t>
  </si>
  <si>
    <t>1.01.71265</t>
  </si>
  <si>
    <t>HK-42@17-0203-S</t>
  </si>
  <si>
    <t>Polaroid 40变光片</t>
  </si>
  <si>
    <t>线形光斑透镜片（4X36度）</t>
  </si>
  <si>
    <t>1.01.7960</t>
  </si>
  <si>
    <t>HK-43@04-4X36-3535-01-1g-1</t>
  </si>
  <si>
    <t>椭圆光斑透镜片（10度X25度）</t>
  </si>
  <si>
    <t>1.01.7961</t>
  </si>
  <si>
    <t>HK-43@04-10X25-3535-01-1g-1</t>
  </si>
  <si>
    <t>椭圆光斑透镜片（10度X36度）</t>
  </si>
  <si>
    <t>1.01.7962</t>
  </si>
  <si>
    <t>HK-43@04-10X36-3535-01-1g-1</t>
  </si>
  <si>
    <t>圆形光斑透镜片（25度）</t>
  </si>
  <si>
    <t>1.01.7963</t>
  </si>
  <si>
    <t>HK-43@04-25-3535-01-1g-1</t>
  </si>
  <si>
    <t>正方形光斑透镜片（25度X25度）</t>
  </si>
  <si>
    <t>1.01.7964</t>
  </si>
  <si>
    <t>HK-43@04-25X25-3535-01-1g-1</t>
  </si>
  <si>
    <t>长方形光斑透镜片（25度X36度）</t>
  </si>
  <si>
    <t>1.01.7965</t>
  </si>
  <si>
    <t>HK-43@04-25X36-3535-01-1g-1</t>
  </si>
  <si>
    <t>圆形光斑透镜片（36度）</t>
  </si>
  <si>
    <t>1.01.7966</t>
  </si>
  <si>
    <t>HK-43@04-36-3535-01-1g-1</t>
  </si>
  <si>
    <t xml:space="preserve"> </t>
  </si>
  <si>
    <t>正方形光斑透镜片（36度X36度）</t>
  </si>
  <si>
    <t>1.01.7967</t>
  </si>
  <si>
    <t>HK-43@04-36X36-3535-01-1g-1</t>
  </si>
  <si>
    <t>Polaroid 50</t>
  </si>
  <si>
    <t>HK 3度透镜支架</t>
  </si>
  <si>
    <t>1.07.71271</t>
  </si>
  <si>
    <t>HK-53@20-0205-S</t>
  </si>
  <si>
    <t>Polaroid 50变光片</t>
  </si>
  <si>
    <t>HK D50-4度X36度变光片</t>
  </si>
  <si>
    <t>1.01.92107</t>
  </si>
  <si>
    <t>HK-50@02-4X36-3535-01-1g-1</t>
  </si>
  <si>
    <t>HK D50-10度X25度变光片</t>
  </si>
  <si>
    <t>1.01.92108</t>
  </si>
  <si>
    <t>HK-50@02-10X25-3535-01-1g-1</t>
  </si>
  <si>
    <t>HK D50-10度X36度变光片</t>
  </si>
  <si>
    <t>1.01.92109</t>
  </si>
  <si>
    <t>HK-50@02-10X36-3535-01-1g-1</t>
  </si>
  <si>
    <t>HK D50-25度变光片</t>
  </si>
  <si>
    <t>1.01.92110</t>
  </si>
  <si>
    <t>HK-50@02-25-3535-01-1g-1</t>
  </si>
  <si>
    <t>HK D50-25度X25度变光片</t>
  </si>
  <si>
    <t>1.01.92111</t>
  </si>
  <si>
    <t>HK-50@02-25X25-3535-01-1g-1</t>
  </si>
  <si>
    <t>HK D50-25度X36度变光片</t>
  </si>
  <si>
    <t>1.01.92112</t>
  </si>
  <si>
    <t>HK-50@02-25X36-3535-01-1g-1</t>
  </si>
  <si>
    <t>HK D50-36度变光片</t>
  </si>
  <si>
    <t>1.01.92113</t>
  </si>
  <si>
    <t>HK-50@02-36-3535-01-1g-1</t>
  </si>
  <si>
    <t>HK D50-36度X36度变光片</t>
  </si>
  <si>
    <t>1.01.92114</t>
  </si>
  <si>
    <t>HK-50@02-36X36-3535-01-1g-1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</si>
</sst>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4"/>
      <name val="宋体"/>
      <family val="3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658;&#22372;&#20844;&#27169;&#20135;&#21697;&#20449;&#24687;&#34920;202203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ance"/>
      <sheetName val="Dark"/>
      <sheetName val="Gemini"/>
      <sheetName val="Glareless"/>
      <sheetName val="Moony"/>
      <sheetName val="Filmy"/>
      <sheetName val="V"/>
      <sheetName val="变焦模组"/>
      <sheetName val="Rainbow"/>
      <sheetName val="无影"/>
      <sheetName val="变光片"/>
      <sheetName val="透镜支架"/>
      <sheetName val="光源支架-常规光源"/>
      <sheetName val="光源支架-双色温光源"/>
      <sheetName val="防眩罩"/>
      <sheetName val="防眩罩匹配信息"/>
      <sheetName val="Photon-L"/>
      <sheetName val="Photon-S"/>
      <sheetName val="KA-L"/>
      <sheetName val="KA-S"/>
      <sheetName val="Black Hole-L"/>
      <sheetName val="Black Hole-S"/>
      <sheetName val="Infinity-L"/>
      <sheetName val="Infinity-S"/>
      <sheetName val="Focus-L"/>
      <sheetName val="Focus-S"/>
      <sheetName val="Waterfall-L"/>
      <sheetName val="Waterfall-S"/>
      <sheetName val="Polaroid-L"/>
      <sheetName val="Polaroid-S"/>
      <sheetName val="Nebula-L"/>
      <sheetName val="Nebula-S"/>
      <sheetName val="Chameleon-L"/>
      <sheetName val="Chameleon-S"/>
      <sheetName val="Sunflower-L"/>
      <sheetName val="Sunflower-S"/>
      <sheetName val="Turbine-L"/>
      <sheetName val="Turbine-S"/>
      <sheetName val="Transformer-L"/>
      <sheetName val="Transformer-S"/>
      <sheetName val="Aurora-L"/>
      <sheetName val="Aurora-S"/>
      <sheetName val="Matrix-L"/>
      <sheetName val="Matrix-S"/>
      <sheetName val="Galaxy-L"/>
      <sheetName val="Galaxy-S"/>
      <sheetName val="X-L"/>
      <sheetName val="Diamond-L"/>
      <sheetName val="Diamond-S"/>
      <sheetName val="Lightning-L"/>
      <sheetName val="Lightning-S"/>
      <sheetName val="Comet-L"/>
      <sheetName val="Comet-S"/>
      <sheetName val="光源尺寸"/>
      <sheetName val="光源开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B2" t="str">
            <v>Holder name</v>
          </cell>
          <cell r="D2" t="str">
            <v>Holder MN</v>
          </cell>
          <cell r="E2" t="str">
            <v>Holder PN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">
          <cell r="B1" t="str">
            <v>BRIDGELUX</v>
          </cell>
          <cell r="C1" t="str">
            <v>CITIZEN</v>
          </cell>
          <cell r="D1" t="str">
            <v>CREE</v>
          </cell>
          <cell r="E1" t="str">
            <v>EDISON</v>
          </cell>
          <cell r="F1" t="str">
            <v>EVERLIGHT</v>
          </cell>
          <cell r="G1" t="str">
            <v>HONOURTEK</v>
          </cell>
          <cell r="H1" t="str">
            <v>LUMENS</v>
          </cell>
          <cell r="I1" t="str">
            <v>LUMILEDS</v>
          </cell>
          <cell r="J1" t="str">
            <v>LUMINUS</v>
          </cell>
          <cell r="K1" t="str">
            <v>NICHIA</v>
          </cell>
          <cell r="L1" t="str">
            <v>OSRAM</v>
          </cell>
          <cell r="M1" t="str">
            <v>PHILIPS</v>
          </cell>
          <cell r="N1" t="str">
            <v>SAMSUNG</v>
          </cell>
          <cell r="O1" t="str">
            <v>SSC</v>
          </cell>
          <cell r="P1" t="str">
            <v>TOYONIA</v>
          </cell>
          <cell r="Q1" t="str">
            <v>TRIDONIC</v>
          </cell>
          <cell r="R1" t="str">
            <v>XICATO</v>
          </cell>
          <cell r="S1" t="str">
            <v>TYF</v>
          </cell>
          <cell r="T1" t="str">
            <v>LEDTEEN</v>
          </cell>
        </row>
        <row r="36">
          <cell r="D36" t="str">
            <v>XPE/XTE/XPG/XHP35</v>
          </cell>
          <cell r="I36" t="str">
            <v xml:space="preserve"> LUXEON 3535 2D/LUXEON 3535L/LUXEON 3535L HE/ LUXEON 3535L HE PLUS/LUXEON V/ LUXEON V2/LUXEON T/LUXEON TX/LUXEON Z</v>
          </cell>
          <cell r="K36" t="str">
            <v>NVSW319/519</v>
          </cell>
          <cell r="L36" t="str">
            <v>P7/P8/P9</v>
          </cell>
          <cell r="O36" t="str">
            <v>Z5M4/Z5M3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49"/>
  <sheetViews>
    <sheetView tabSelected="1" zoomScale="70" workbookViewId="0">
      <pane xSplit="8" ySplit="1" topLeftCell="I2" activePane="bottomRight" state="frozen"/>
      <selection pane="topRight"/>
      <selection pane="bottomLeft"/>
      <selection pane="bottomRight" sqref="A1:IV1"/>
    </sheetView>
  </sheetViews>
  <sheetFormatPr defaultColWidth="11" defaultRowHeight="14.25" x14ac:dyDescent="0.15"/>
  <cols>
    <col min="1" max="1" width="17.75" style="13" bestFit="1" customWidth="1"/>
    <col min="2" max="2" width="26.875" style="13" customWidth="1"/>
    <col min="3" max="3" width="16.625" style="13" customWidth="1"/>
    <col min="4" max="4" width="28.5" style="13" customWidth="1"/>
    <col min="5" max="8" width="11" style="13" hidden="1" customWidth="1"/>
    <col min="9" max="9" width="19.875" style="13" bestFit="1" customWidth="1"/>
    <col min="10" max="10" width="15.5" style="13" bestFit="1" customWidth="1"/>
    <col min="11" max="11" width="13" style="13" bestFit="1" customWidth="1"/>
    <col min="12" max="12" width="15.75" style="13" bestFit="1" customWidth="1"/>
    <col min="13" max="13" width="19.375" style="13" bestFit="1" customWidth="1"/>
    <col min="14" max="14" width="22" style="13" bestFit="1" customWidth="1"/>
    <col min="15" max="15" width="16.75" style="13" bestFit="1" customWidth="1"/>
    <col min="16" max="16" width="20.5" style="13" bestFit="1" customWidth="1"/>
    <col min="17" max="17" width="17.75" style="13" bestFit="1" customWidth="1"/>
    <col min="18" max="18" width="14.875" style="13" bestFit="1" customWidth="1"/>
    <col min="19" max="19" width="15.75" style="13" bestFit="1" customWidth="1"/>
    <col min="20" max="20" width="15.5" style="13" bestFit="1" customWidth="1"/>
    <col min="21" max="21" width="19" style="13" bestFit="1" customWidth="1"/>
    <col min="22" max="22" width="12.25" style="13" bestFit="1" customWidth="1"/>
    <col min="23" max="23" width="17.5" style="13" bestFit="1" customWidth="1"/>
    <col min="24" max="24" width="17.875" style="13" bestFit="1" customWidth="1"/>
    <col min="25" max="25" width="15.375" style="13" bestFit="1" customWidth="1"/>
    <col min="26" max="16384" width="11" style="13"/>
  </cols>
  <sheetData>
    <row r="1" spans="1:31" s="3" customFormat="1" ht="45" customHeight="1" x14ac:dyDescent="0.15">
      <c r="A1" s="1"/>
      <c r="B1" s="1" t="str">
        <f>'[1]Photon-S'!B2</f>
        <v>Holder name</v>
      </c>
      <c r="C1" s="2" t="str">
        <f>'[1]Photon-S'!D2</f>
        <v>Holder MN</v>
      </c>
      <c r="D1" s="1" t="str">
        <f>'[1]Photon-S'!E2</f>
        <v>Holder PN</v>
      </c>
      <c r="I1" s="1" t="str">
        <f>CONCATENATE([1]光源开孔!B1)</f>
        <v>BRIDGELUX</v>
      </c>
      <c r="J1" s="1" t="str">
        <f>CONCATENATE([1]光源开孔!C1)</f>
        <v>CITIZEN</v>
      </c>
      <c r="K1" s="1" t="str">
        <f>CONCATENATE([1]光源开孔!D1)</f>
        <v>CREE</v>
      </c>
      <c r="L1" s="1" t="str">
        <f>CONCATENATE([1]光源开孔!E1)</f>
        <v>EDISON</v>
      </c>
      <c r="M1" s="1" t="str">
        <f>CONCATENATE([1]光源开孔!F1)</f>
        <v>EVERLIGHT</v>
      </c>
      <c r="N1" s="1" t="str">
        <f>CONCATENATE([1]光源开孔!G1)</f>
        <v>HONOURTEK</v>
      </c>
      <c r="O1" s="1" t="str">
        <f>CONCATENATE([1]光源开孔!H1)</f>
        <v>LUMENS</v>
      </c>
      <c r="P1" s="1" t="str">
        <f>CONCATENATE([1]光源开孔!I1)</f>
        <v>LUMILEDS</v>
      </c>
      <c r="Q1" s="1" t="str">
        <f>CONCATENATE([1]光源开孔!J1)</f>
        <v>LUMINUS</v>
      </c>
      <c r="R1" s="1" t="str">
        <f>CONCATENATE([1]光源开孔!K1)</f>
        <v>NICHIA</v>
      </c>
      <c r="S1" s="1" t="str">
        <f>CONCATENATE([1]光源开孔!L1)</f>
        <v>OSRAM</v>
      </c>
      <c r="T1" s="1" t="str">
        <f>CONCATENATE([1]光源开孔!M1)</f>
        <v>PHILIPS</v>
      </c>
      <c r="U1" s="1" t="str">
        <f>CONCATENATE([1]光源开孔!N1)</f>
        <v>SAMSUNG</v>
      </c>
      <c r="V1" s="1" t="str">
        <f>CONCATENATE([1]光源开孔!O1)</f>
        <v>SSC</v>
      </c>
      <c r="W1" s="1" t="str">
        <f>CONCATENATE([1]光源开孔!P1)</f>
        <v>TOYONIA</v>
      </c>
      <c r="X1" s="1" t="str">
        <f>CONCATENATE([1]光源开孔!Q1)</f>
        <v>TRIDONIC</v>
      </c>
      <c r="Y1" s="1" t="str">
        <f>CONCATENATE([1]光源开孔!R1)</f>
        <v>XICATO</v>
      </c>
      <c r="Z1" s="1" t="str">
        <f>CONCATENATE([1]光源开孔!S1)</f>
        <v>TYF</v>
      </c>
      <c r="AA1" s="1" t="str">
        <f>CONCATENATE([1]光源开孔!T1)</f>
        <v>LEDTEEN</v>
      </c>
      <c r="AB1" s="1" t="str">
        <f>CONCATENATE([1]光源开孔!U1)</f>
        <v/>
      </c>
      <c r="AC1" s="1" t="str">
        <f>CONCATENATE([1]光源开孔!V1)</f>
        <v/>
      </c>
      <c r="AD1" s="1" t="str">
        <f>CONCATENATE([1]光源开孔!W1)</f>
        <v/>
      </c>
      <c r="AE1" s="1" t="str">
        <f>CONCATENATE([1]光源开孔!X1)</f>
        <v/>
      </c>
    </row>
    <row r="2" spans="1:31" s="5" customFormat="1" ht="30" customHeight="1" x14ac:dyDescent="0.15">
      <c r="A2" s="4" t="s">
        <v>0</v>
      </c>
      <c r="B2" s="4" t="s">
        <v>1</v>
      </c>
      <c r="C2" s="4" t="s">
        <v>2</v>
      </c>
      <c r="D2" s="4" t="s">
        <v>3</v>
      </c>
      <c r="E2" s="4"/>
      <c r="F2" s="4"/>
      <c r="G2" s="4"/>
      <c r="H2" s="4"/>
      <c r="I2" s="4" t="str">
        <f>CONCATENATE([1]光源开孔!B36)</f>
        <v/>
      </c>
      <c r="J2" s="4" t="str">
        <f>CONCATENATE([1]光源开孔!C36)</f>
        <v/>
      </c>
      <c r="K2" s="4" t="str">
        <f>CONCATENATE([1]光源开孔!D36)</f>
        <v>XPE/XTE/XPG/XHP35</v>
      </c>
      <c r="L2" s="4" t="str">
        <f>CONCATENATE([1]光源开孔!E36)</f>
        <v/>
      </c>
      <c r="M2" s="4" t="str">
        <f>CONCATENATE([1]光源开孔!F36)</f>
        <v/>
      </c>
      <c r="N2" s="4" t="str">
        <f>CONCATENATE([1]光源开孔!G36)</f>
        <v/>
      </c>
      <c r="O2" s="4" t="str">
        <f>CONCATENATE([1]光源开孔!H36)</f>
        <v/>
      </c>
      <c r="P2" s="4" t="str">
        <f>CONCATENATE([1]光源开孔!I36)</f>
        <v xml:space="preserve"> LUXEON 3535 2D/LUXEON 3535L/LUXEON 3535L HE/ LUXEON 3535L HE PLUS/LUXEON V/ LUXEON V2/LUXEON T/LUXEON TX/LUXEON Z</v>
      </c>
      <c r="Q2" s="4" t="str">
        <f>CONCATENATE([1]光源开孔!J36)</f>
        <v/>
      </c>
      <c r="R2" s="4" t="str">
        <f>CONCATENATE([1]光源开孔!K36)</f>
        <v>NVSW319/519</v>
      </c>
      <c r="S2" s="4" t="str">
        <f>CONCATENATE([1]光源开孔!L36)</f>
        <v>P7/P8/P9</v>
      </c>
      <c r="T2" s="4" t="str">
        <f>CONCATENATE([1]光源开孔!M36)</f>
        <v/>
      </c>
      <c r="U2" s="4" t="str">
        <f>CONCATENATE([1]光源开孔!N36)</f>
        <v/>
      </c>
      <c r="V2" s="4" t="str">
        <f>CONCATENATE([1]光源开孔!O36)</f>
        <v>Z5M4/Z5M3</v>
      </c>
      <c r="W2" s="4" t="str">
        <f>CONCATENATE([1]光源开孔!P36)</f>
        <v/>
      </c>
      <c r="X2" s="4" t="str">
        <f>CONCATENATE([1]光源开孔!Q36)</f>
        <v/>
      </c>
      <c r="Y2" s="4" t="str">
        <f>CONCATENATE([1]光源开孔!R36)</f>
        <v/>
      </c>
      <c r="Z2" s="4" t="str">
        <f>CONCATENATE([1]光源开孔!S36)</f>
        <v/>
      </c>
      <c r="AA2" s="4" t="str">
        <f>CONCATENATE([1]光源开孔!T36)</f>
        <v/>
      </c>
      <c r="AB2" s="4" t="str">
        <f>CONCATENATE([1]光源开孔!U36)</f>
        <v/>
      </c>
      <c r="AC2" s="4" t="str">
        <f>CONCATENATE([1]光源开孔!V36)</f>
        <v/>
      </c>
      <c r="AD2" s="4" t="str">
        <f>CONCATENATE([1]光源开孔!W36)</f>
        <v/>
      </c>
    </row>
    <row r="3" spans="1:31" s="5" customFormat="1" ht="30" customHeight="1" x14ac:dyDescent="0.15">
      <c r="A3" s="6" t="s">
        <v>4</v>
      </c>
      <c r="B3" s="4" t="s">
        <v>5</v>
      </c>
      <c r="C3" s="4" t="s">
        <v>6</v>
      </c>
      <c r="D3" s="4" t="s">
        <v>7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1" s="5" customFormat="1" ht="30" customHeight="1" x14ac:dyDescent="0.15">
      <c r="A4" s="6"/>
      <c r="B4" s="4" t="s">
        <v>8</v>
      </c>
      <c r="C4" s="4" t="s">
        <v>9</v>
      </c>
      <c r="D4" s="4" t="s">
        <v>10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31" s="5" customFormat="1" ht="30" customHeight="1" x14ac:dyDescent="0.15">
      <c r="A5" s="6"/>
      <c r="B5" s="4" t="s">
        <v>11</v>
      </c>
      <c r="C5" s="4" t="s">
        <v>12</v>
      </c>
      <c r="D5" s="4" t="s">
        <v>13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31" s="5" customFormat="1" ht="30" customHeight="1" x14ac:dyDescent="0.15">
      <c r="A6" s="6"/>
      <c r="B6" s="4" t="s">
        <v>14</v>
      </c>
      <c r="C6" s="4" t="s">
        <v>15</v>
      </c>
      <c r="D6" s="4" t="s">
        <v>16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31" s="5" customFormat="1" ht="30" customHeight="1" x14ac:dyDescent="0.15">
      <c r="A7" s="6"/>
      <c r="B7" s="4" t="s">
        <v>17</v>
      </c>
      <c r="C7" s="4" t="s">
        <v>18</v>
      </c>
      <c r="D7" s="4" t="s">
        <v>19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31" s="5" customFormat="1" ht="30" customHeight="1" x14ac:dyDescent="0.15">
      <c r="A8" s="6"/>
      <c r="B8" s="4" t="s">
        <v>20</v>
      </c>
      <c r="C8" s="4" t="s">
        <v>21</v>
      </c>
      <c r="D8" s="4" t="s">
        <v>22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31" s="5" customFormat="1" ht="30" customHeight="1" x14ac:dyDescent="0.15">
      <c r="A9" s="6"/>
      <c r="B9" s="4" t="s">
        <v>23</v>
      </c>
      <c r="C9" s="4" t="s">
        <v>24</v>
      </c>
      <c r="D9" s="4" t="s">
        <v>25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31" s="5" customFormat="1" ht="30" customHeight="1" x14ac:dyDescent="0.15">
      <c r="A10" s="6"/>
      <c r="B10" s="4" t="s">
        <v>26</v>
      </c>
      <c r="C10" s="4" t="s">
        <v>27</v>
      </c>
      <c r="D10" s="4" t="s">
        <v>28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31" s="8" customFormat="1" ht="30" customHeight="1" x14ac:dyDescent="0.15">
      <c r="A11" s="7" t="s">
        <v>29</v>
      </c>
      <c r="B11" s="7" t="s">
        <v>30</v>
      </c>
      <c r="C11" s="7" t="s">
        <v>30</v>
      </c>
      <c r="D11" s="7" t="s">
        <v>30</v>
      </c>
      <c r="E11" s="7"/>
      <c r="F11" s="7"/>
      <c r="G11" s="7"/>
      <c r="H11" s="7"/>
      <c r="I11" s="7" t="str">
        <f>I2</f>
        <v/>
      </c>
      <c r="J11" s="7" t="str">
        <f t="shared" ref="J11:X11" si="0">J2</f>
        <v/>
      </c>
      <c r="K11" s="7" t="str">
        <f t="shared" si="0"/>
        <v>XPE/XTE/XPG/XHP35</v>
      </c>
      <c r="L11" s="7" t="str">
        <f t="shared" si="0"/>
        <v/>
      </c>
      <c r="M11" s="7" t="str">
        <f t="shared" si="0"/>
        <v/>
      </c>
      <c r="N11" s="7" t="str">
        <f t="shared" si="0"/>
        <v/>
      </c>
      <c r="O11" s="7" t="str">
        <f t="shared" si="0"/>
        <v/>
      </c>
      <c r="P11" s="7" t="str">
        <f t="shared" si="0"/>
        <v xml:space="preserve"> LUXEON 3535 2D/LUXEON 3535L/LUXEON 3535L HE/ LUXEON 3535L HE PLUS/LUXEON V/ LUXEON V2/LUXEON T/LUXEON TX/LUXEON Z</v>
      </c>
      <c r="Q11" s="7" t="str">
        <f t="shared" si="0"/>
        <v/>
      </c>
      <c r="R11" s="7" t="str">
        <f t="shared" si="0"/>
        <v>NVSW319/519</v>
      </c>
      <c r="S11" s="7" t="str">
        <f t="shared" si="0"/>
        <v>P7/P8/P9</v>
      </c>
      <c r="T11" s="7" t="str">
        <f t="shared" si="0"/>
        <v/>
      </c>
      <c r="U11" s="7" t="str">
        <f t="shared" si="0"/>
        <v/>
      </c>
      <c r="V11" s="7" t="str">
        <f t="shared" si="0"/>
        <v>Z5M4/Z5M3</v>
      </c>
      <c r="W11" s="7" t="str">
        <f t="shared" si="0"/>
        <v/>
      </c>
      <c r="X11" s="7" t="str">
        <f t="shared" si="0"/>
        <v/>
      </c>
      <c r="Y11" s="7"/>
      <c r="Z11" s="7"/>
    </row>
    <row r="12" spans="1:31" s="8" customFormat="1" ht="30" customHeight="1" x14ac:dyDescent="0.15">
      <c r="A12" s="9" t="s">
        <v>31</v>
      </c>
      <c r="B12" s="7" t="s">
        <v>32</v>
      </c>
      <c r="C12" s="7" t="s">
        <v>33</v>
      </c>
      <c r="D12" s="7" t="s">
        <v>34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31" s="8" customFormat="1" ht="30" customHeight="1" x14ac:dyDescent="0.15">
      <c r="A13" s="9"/>
      <c r="B13" s="7" t="s">
        <v>35</v>
      </c>
      <c r="C13" s="7" t="s">
        <v>36</v>
      </c>
      <c r="D13" s="7" t="s">
        <v>37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31" s="8" customFormat="1" ht="30" customHeight="1" x14ac:dyDescent="0.15">
      <c r="A14" s="9"/>
      <c r="B14" s="7" t="s">
        <v>38</v>
      </c>
      <c r="C14" s="7" t="s">
        <v>39</v>
      </c>
      <c r="D14" s="7" t="s">
        <v>40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31" s="8" customFormat="1" ht="30" customHeight="1" x14ac:dyDescent="0.15">
      <c r="A15" s="9"/>
      <c r="B15" s="7" t="s">
        <v>41</v>
      </c>
      <c r="C15" s="7" t="s">
        <v>42</v>
      </c>
      <c r="D15" s="7" t="s">
        <v>43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31" s="8" customFormat="1" ht="30" customHeight="1" x14ac:dyDescent="0.15">
      <c r="A16" s="9"/>
      <c r="B16" s="7" t="s">
        <v>44</v>
      </c>
      <c r="C16" s="7" t="s">
        <v>45</v>
      </c>
      <c r="D16" s="7" t="s">
        <v>46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8" customFormat="1" ht="30" customHeight="1" x14ac:dyDescent="0.15">
      <c r="A17" s="9"/>
      <c r="B17" s="7" t="s">
        <v>47</v>
      </c>
      <c r="C17" s="7" t="s">
        <v>48</v>
      </c>
      <c r="D17" s="7" t="s">
        <v>49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ht="30" customHeight="1" x14ac:dyDescent="0.15">
      <c r="A18" s="9"/>
      <c r="B18" s="7" t="s">
        <v>50</v>
      </c>
      <c r="C18" s="7" t="s">
        <v>51</v>
      </c>
      <c r="D18" s="7" t="s">
        <v>52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ht="30" customHeight="1" x14ac:dyDescent="0.15">
      <c r="A19" s="9"/>
      <c r="B19" s="7" t="s">
        <v>53</v>
      </c>
      <c r="C19" s="7" t="s">
        <v>54</v>
      </c>
      <c r="D19" s="7" t="s">
        <v>55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5" customFormat="1" ht="30" customHeight="1" x14ac:dyDescent="0.15">
      <c r="A20" s="6" t="s">
        <v>56</v>
      </c>
      <c r="B20" s="4" t="s">
        <v>57</v>
      </c>
      <c r="C20" s="4" t="s">
        <v>58</v>
      </c>
      <c r="D20" s="4" t="s">
        <v>59</v>
      </c>
      <c r="E20" s="4"/>
      <c r="F20" s="4"/>
      <c r="G20" s="4"/>
      <c r="H20" s="4"/>
      <c r="I20" s="4" t="str">
        <f>I2</f>
        <v/>
      </c>
      <c r="J20" s="4" t="str">
        <f t="shared" ref="J20:Y20" si="1">J2</f>
        <v/>
      </c>
      <c r="K20" s="4" t="str">
        <f t="shared" si="1"/>
        <v>XPE/XTE/XPG/XHP35</v>
      </c>
      <c r="L20" s="4" t="str">
        <f t="shared" si="1"/>
        <v/>
      </c>
      <c r="M20" s="4" t="str">
        <f t="shared" si="1"/>
        <v/>
      </c>
      <c r="N20" s="4" t="str">
        <f t="shared" si="1"/>
        <v/>
      </c>
      <c r="O20" s="4" t="str">
        <f t="shared" si="1"/>
        <v/>
      </c>
      <c r="P20" s="4" t="str">
        <f t="shared" si="1"/>
        <v xml:space="preserve"> LUXEON 3535 2D/LUXEON 3535L/LUXEON 3535L HE/ LUXEON 3535L HE PLUS/LUXEON V/ LUXEON V2/LUXEON T/LUXEON TX/LUXEON Z</v>
      </c>
      <c r="Q20" s="4" t="str">
        <f t="shared" si="1"/>
        <v/>
      </c>
      <c r="R20" s="4" t="str">
        <f t="shared" si="1"/>
        <v>NVSW319/519</v>
      </c>
      <c r="S20" s="4" t="str">
        <f t="shared" si="1"/>
        <v>P7/P8/P9</v>
      </c>
      <c r="T20" s="4" t="str">
        <f t="shared" si="1"/>
        <v/>
      </c>
      <c r="U20" s="4" t="str">
        <f t="shared" si="1"/>
        <v/>
      </c>
      <c r="V20" s="4" t="str">
        <f t="shared" si="1"/>
        <v>Z5M4/Z5M3</v>
      </c>
      <c r="W20" s="4" t="str">
        <f t="shared" si="1"/>
        <v/>
      </c>
      <c r="X20" s="4" t="str">
        <f t="shared" si="1"/>
        <v/>
      </c>
      <c r="Y20" s="4" t="str">
        <f t="shared" si="1"/>
        <v/>
      </c>
      <c r="Z20" s="4"/>
    </row>
    <row r="21" spans="1:26" s="5" customFormat="1" ht="30" customHeight="1" x14ac:dyDescent="0.15">
      <c r="A21" s="6"/>
      <c r="B21" s="4" t="s">
        <v>60</v>
      </c>
      <c r="C21" s="4" t="s">
        <v>61</v>
      </c>
      <c r="D21" s="4" t="s">
        <v>62</v>
      </c>
      <c r="E21" s="4"/>
      <c r="F21" s="4"/>
      <c r="G21" s="4"/>
      <c r="H21" s="4"/>
      <c r="I21" s="4" t="str">
        <f>I20</f>
        <v/>
      </c>
      <c r="J21" s="4" t="str">
        <f t="shared" ref="J21:Y21" si="2">J20</f>
        <v/>
      </c>
      <c r="K21" s="4" t="str">
        <f t="shared" si="2"/>
        <v>XPE/XTE/XPG/XHP35</v>
      </c>
      <c r="L21" s="4" t="str">
        <f t="shared" si="2"/>
        <v/>
      </c>
      <c r="M21" s="4" t="str">
        <f t="shared" si="2"/>
        <v/>
      </c>
      <c r="N21" s="4" t="str">
        <f t="shared" si="2"/>
        <v/>
      </c>
      <c r="O21" s="4" t="str">
        <f t="shared" si="2"/>
        <v/>
      </c>
      <c r="P21" s="4" t="str">
        <f t="shared" si="2"/>
        <v xml:space="preserve"> LUXEON 3535 2D/LUXEON 3535L/LUXEON 3535L HE/ LUXEON 3535L HE PLUS/LUXEON V/ LUXEON V2/LUXEON T/LUXEON TX/LUXEON Z</v>
      </c>
      <c r="Q21" s="4" t="str">
        <f t="shared" si="2"/>
        <v/>
      </c>
      <c r="R21" s="4" t="str">
        <f t="shared" si="2"/>
        <v>NVSW319/519</v>
      </c>
      <c r="S21" s="4" t="str">
        <f t="shared" si="2"/>
        <v>P7/P8/P9</v>
      </c>
      <c r="T21" s="4" t="str">
        <f t="shared" si="2"/>
        <v/>
      </c>
      <c r="U21" s="4" t="str">
        <f t="shared" si="2"/>
        <v/>
      </c>
      <c r="V21" s="4" t="str">
        <f t="shared" si="2"/>
        <v>Z5M4/Z5M3</v>
      </c>
      <c r="W21" s="4" t="str">
        <f t="shared" si="2"/>
        <v/>
      </c>
      <c r="X21" s="4" t="str">
        <f t="shared" si="2"/>
        <v/>
      </c>
      <c r="Y21" s="4" t="str">
        <f t="shared" si="2"/>
        <v/>
      </c>
      <c r="Z21" s="4"/>
    </row>
    <row r="22" spans="1:26" s="5" customFormat="1" ht="30" customHeight="1" x14ac:dyDescent="0.15">
      <c r="A22" s="6"/>
      <c r="B22" s="4" t="s">
        <v>63</v>
      </c>
      <c r="C22" s="4" t="s">
        <v>64</v>
      </c>
      <c r="D22" s="4" t="s">
        <v>65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s="5" customFormat="1" ht="30" customHeight="1" x14ac:dyDescent="0.15">
      <c r="A23" s="6" t="s">
        <v>66</v>
      </c>
      <c r="B23" s="4" t="s">
        <v>67</v>
      </c>
      <c r="C23" s="4" t="s">
        <v>68</v>
      </c>
      <c r="D23" s="4" t="s">
        <v>69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s="5" customFormat="1" ht="30" customHeight="1" x14ac:dyDescent="0.15">
      <c r="A24" s="6"/>
      <c r="B24" s="4" t="s">
        <v>70</v>
      </c>
      <c r="C24" s="4" t="s">
        <v>71</v>
      </c>
      <c r="D24" s="4" t="s">
        <v>72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s="5" customFormat="1" ht="30" customHeight="1" x14ac:dyDescent="0.15">
      <c r="A25" s="6"/>
      <c r="B25" s="4" t="s">
        <v>73</v>
      </c>
      <c r="C25" s="4" t="s">
        <v>74</v>
      </c>
      <c r="D25" s="4" t="s">
        <v>75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s="5" customFormat="1" ht="30" customHeight="1" x14ac:dyDescent="0.15">
      <c r="A26" s="6"/>
      <c r="B26" s="4" t="s">
        <v>76</v>
      </c>
      <c r="C26" s="4" t="s">
        <v>77</v>
      </c>
      <c r="D26" s="4" t="s">
        <v>78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s="5" customFormat="1" ht="30" customHeight="1" x14ac:dyDescent="0.15">
      <c r="A27" s="6"/>
      <c r="B27" s="4" t="s">
        <v>79</v>
      </c>
      <c r="C27" s="4" t="s">
        <v>80</v>
      </c>
      <c r="D27" s="4" t="s">
        <v>81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s="5" customFormat="1" ht="30" customHeight="1" x14ac:dyDescent="0.15">
      <c r="A28" s="6"/>
      <c r="B28" s="4" t="s">
        <v>82</v>
      </c>
      <c r="C28" s="4" t="s">
        <v>83</v>
      </c>
      <c r="D28" s="4" t="s">
        <v>84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s="5" customFormat="1" ht="30" customHeight="1" x14ac:dyDescent="0.15">
      <c r="A29" s="6"/>
      <c r="B29" s="4" t="s">
        <v>85</v>
      </c>
      <c r="C29" s="4" t="s">
        <v>86</v>
      </c>
      <c r="D29" s="4" t="s">
        <v>87</v>
      </c>
      <c r="E29" s="4"/>
      <c r="F29" s="4"/>
      <c r="G29" s="4"/>
      <c r="H29" s="4"/>
      <c r="I29" s="4"/>
      <c r="J29" s="4" t="s">
        <v>88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s="5" customFormat="1" ht="30" customHeight="1" x14ac:dyDescent="0.15">
      <c r="A30" s="6"/>
      <c r="B30" s="4" t="s">
        <v>89</v>
      </c>
      <c r="C30" s="4" t="s">
        <v>90</v>
      </c>
      <c r="D30" s="4" t="s">
        <v>91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s="8" customFormat="1" ht="30" customHeight="1" x14ac:dyDescent="0.15">
      <c r="A31" s="7" t="s">
        <v>92</v>
      </c>
      <c r="B31" s="7" t="s">
        <v>93</v>
      </c>
      <c r="C31" s="7" t="s">
        <v>94</v>
      </c>
      <c r="D31" s="7" t="s">
        <v>95</v>
      </c>
      <c r="E31" s="7"/>
      <c r="F31" s="7"/>
      <c r="G31" s="7"/>
      <c r="H31" s="7"/>
      <c r="I31" s="7" t="str">
        <f>I2</f>
        <v/>
      </c>
      <c r="J31" s="7" t="str">
        <f t="shared" ref="J31:Y31" si="3">J2</f>
        <v/>
      </c>
      <c r="K31" s="7" t="str">
        <f t="shared" si="3"/>
        <v>XPE/XTE/XPG/XHP35</v>
      </c>
      <c r="L31" s="7" t="str">
        <f t="shared" si="3"/>
        <v/>
      </c>
      <c r="M31" s="7" t="str">
        <f t="shared" si="3"/>
        <v/>
      </c>
      <c r="N31" s="7" t="str">
        <f t="shared" si="3"/>
        <v/>
      </c>
      <c r="O31" s="7" t="str">
        <f t="shared" si="3"/>
        <v/>
      </c>
      <c r="P31" s="7" t="str">
        <f t="shared" si="3"/>
        <v xml:space="preserve"> LUXEON 3535 2D/LUXEON 3535L/LUXEON 3535L HE/ LUXEON 3535L HE PLUS/LUXEON V/ LUXEON V2/LUXEON T/LUXEON TX/LUXEON Z</v>
      </c>
      <c r="Q31" s="7" t="str">
        <f t="shared" si="3"/>
        <v/>
      </c>
      <c r="R31" s="7" t="str">
        <f t="shared" si="3"/>
        <v>NVSW319/519</v>
      </c>
      <c r="S31" s="7" t="str">
        <f t="shared" si="3"/>
        <v>P7/P8/P9</v>
      </c>
      <c r="T31" s="7" t="str">
        <f t="shared" si="3"/>
        <v/>
      </c>
      <c r="U31" s="7" t="str">
        <f t="shared" si="3"/>
        <v/>
      </c>
      <c r="V31" s="7" t="str">
        <f t="shared" si="3"/>
        <v>Z5M4/Z5M3</v>
      </c>
      <c r="W31" s="7" t="str">
        <f t="shared" si="3"/>
        <v/>
      </c>
      <c r="X31" s="7" t="str">
        <f t="shared" si="3"/>
        <v/>
      </c>
      <c r="Y31" s="7" t="str">
        <f t="shared" si="3"/>
        <v/>
      </c>
      <c r="Z31" s="7"/>
    </row>
    <row r="32" spans="1:26" s="8" customFormat="1" ht="30" customHeight="1" x14ac:dyDescent="0.15">
      <c r="A32" s="9" t="s">
        <v>96</v>
      </c>
      <c r="B32" s="7" t="s">
        <v>97</v>
      </c>
      <c r="C32" s="7" t="s">
        <v>98</v>
      </c>
      <c r="D32" s="7" t="s">
        <v>99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s="8" customFormat="1" ht="30" customHeight="1" x14ac:dyDescent="0.15">
      <c r="A33" s="9"/>
      <c r="B33" s="7" t="s">
        <v>100</v>
      </c>
      <c r="C33" s="7" t="s">
        <v>101</v>
      </c>
      <c r="D33" s="7" t="s">
        <v>102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ht="30" customHeight="1" x14ac:dyDescent="0.15">
      <c r="A34" s="9"/>
      <c r="B34" s="7" t="s">
        <v>103</v>
      </c>
      <c r="C34" s="7" t="s">
        <v>104</v>
      </c>
      <c r="D34" s="7" t="s">
        <v>105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s="8" customFormat="1" ht="30" customHeight="1" x14ac:dyDescent="0.15">
      <c r="A35" s="9"/>
      <c r="B35" s="7" t="s">
        <v>106</v>
      </c>
      <c r="C35" s="7" t="s">
        <v>107</v>
      </c>
      <c r="D35" s="7" t="s">
        <v>108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s="8" customFormat="1" ht="30" customHeight="1" x14ac:dyDescent="0.15">
      <c r="A36" s="9"/>
      <c r="B36" s="7" t="s">
        <v>109</v>
      </c>
      <c r="C36" s="7" t="s">
        <v>110</v>
      </c>
      <c r="D36" s="7" t="s">
        <v>111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s="8" customFormat="1" ht="30" customHeight="1" x14ac:dyDescent="0.15">
      <c r="A37" s="9"/>
      <c r="B37" s="7" t="s">
        <v>112</v>
      </c>
      <c r="C37" s="7" t="s">
        <v>113</v>
      </c>
      <c r="D37" s="7" t="s">
        <v>114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s="8" customFormat="1" ht="30" customHeight="1" x14ac:dyDescent="0.15">
      <c r="A38" s="9"/>
      <c r="B38" s="7" t="s">
        <v>115</v>
      </c>
      <c r="C38" s="7" t="s">
        <v>116</v>
      </c>
      <c r="D38" s="7" t="s">
        <v>117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s="8" customFormat="1" ht="30" customHeight="1" x14ac:dyDescent="0.15">
      <c r="A39" s="9"/>
      <c r="B39" s="7" t="s">
        <v>118</v>
      </c>
      <c r="C39" s="7" t="s">
        <v>119</v>
      </c>
      <c r="D39" s="7" t="s">
        <v>120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s="11" customFormat="1" x14ac:dyDescent="0.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x14ac:dyDescent="0.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x14ac:dyDescent="0.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x14ac:dyDescent="0.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x14ac:dyDescent="0.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x14ac:dyDescent="0.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x14ac:dyDescent="0.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x14ac:dyDescent="0.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x14ac:dyDescent="0.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x14ac:dyDescent="0.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</sheetData>
  <autoFilter ref="A1:Y39"/>
  <mergeCells count="5">
    <mergeCell ref="A3:A10"/>
    <mergeCell ref="A12:A19"/>
    <mergeCell ref="A20:A22"/>
    <mergeCell ref="A23:A30"/>
    <mergeCell ref="A32:A3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Polaroid-S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gdg</dc:creator>
  <cp:lastModifiedBy>gdg</cp:lastModifiedBy>
  <dcterms:created xsi:type="dcterms:W3CDTF">2022-03-09T06:42:49Z</dcterms:created>
  <dcterms:modified xsi:type="dcterms:W3CDTF">2022-03-09T06:43:09Z</dcterms:modified>
</cp:coreProperties>
</file>