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dg\Desktop\"/>
    </mc:Choice>
  </mc:AlternateContent>
  <bookViews>
    <workbookView xWindow="0" yWindow="0" windowWidth="28800" windowHeight="12240"/>
  </bookViews>
  <sheets>
    <sheet name="Comet-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" i="1" l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A2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D1" i="1"/>
  <c r="C1" i="1"/>
  <c r="B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name val="Calibri"/>
      <family val="2"/>
    </font>
    <font>
      <sz val="14"/>
      <name val="宋体"/>
      <family val="3"/>
      <charset val="134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658;&#22372;&#20844;&#27169;&#20135;&#21697;&#20449;&#24687;&#34920;202203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nce"/>
      <sheetName val="Dark"/>
      <sheetName val="Gemini"/>
      <sheetName val="Glareless"/>
      <sheetName val="Moony"/>
      <sheetName val="Filmy"/>
      <sheetName val="V"/>
      <sheetName val="变焦模组"/>
      <sheetName val="Rainbow"/>
      <sheetName val="无影"/>
      <sheetName val="变光片"/>
      <sheetName val="透镜支架"/>
      <sheetName val="光源支架-常规光源"/>
      <sheetName val="光源支架-双色温光源"/>
      <sheetName val="防眩罩"/>
      <sheetName val="防眩罩匹配信息"/>
      <sheetName val="Photon-L"/>
      <sheetName val="Photon-S"/>
      <sheetName val="KA-L"/>
      <sheetName val="KA-S"/>
      <sheetName val="Black Hole-L"/>
      <sheetName val="Black Hole-S"/>
      <sheetName val="Infinity-L"/>
      <sheetName val="Infinity-S"/>
      <sheetName val="Focus-L"/>
      <sheetName val="Focus-S"/>
      <sheetName val="Waterfall-L"/>
      <sheetName val="Waterfall-S"/>
      <sheetName val="Polaroid-L"/>
      <sheetName val="Polaroid-S"/>
      <sheetName val="Nebula-L"/>
      <sheetName val="Nebula-S"/>
      <sheetName val="Chameleon-L"/>
      <sheetName val="Chameleon-S"/>
      <sheetName val="Sunflower-L"/>
      <sheetName val="Sunflower-S"/>
      <sheetName val="Turbine-L"/>
      <sheetName val="Turbine-S"/>
      <sheetName val="Transformer-L"/>
      <sheetName val="Transformer-S"/>
      <sheetName val="Aurora-L"/>
      <sheetName val="Aurora-S"/>
      <sheetName val="Matrix-L"/>
      <sheetName val="Matrix-S"/>
      <sheetName val="Galaxy-L"/>
      <sheetName val="Galaxy-S"/>
      <sheetName val="X-L"/>
      <sheetName val="Diamond-L"/>
      <sheetName val="Diamond-S"/>
      <sheetName val="Lightning-L"/>
      <sheetName val="Lightning-S"/>
      <sheetName val="Comet-L"/>
      <sheetName val="Comet-S"/>
      <sheetName val="光源尺寸"/>
      <sheetName val="光源开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>Holder name</v>
          </cell>
          <cell r="D2" t="str">
            <v>Holder MN</v>
          </cell>
          <cell r="E2" t="str">
            <v>Holder PN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3">
          <cell r="A3">
            <v>3030</v>
          </cell>
          <cell r="B3" t="str">
            <v>无</v>
          </cell>
          <cell r="C3" t="str">
            <v>无</v>
          </cell>
          <cell r="D3" t="str">
            <v>无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 t="str">
            <v>SMD3030</v>
          </cell>
          <cell r="J3" t="str">
            <v/>
          </cell>
          <cell r="K3" t="str">
            <v xml:space="preserve"> J Series 3030</v>
          </cell>
          <cell r="L3" t="str">
            <v/>
          </cell>
          <cell r="M3" t="str">
            <v>3030</v>
          </cell>
          <cell r="N3" t="str">
            <v/>
          </cell>
          <cell r="O3" t="str">
            <v/>
          </cell>
          <cell r="P3" t="str">
            <v>LUXEON 3030</v>
          </cell>
          <cell r="Q3" t="str">
            <v>MP3030</v>
          </cell>
          <cell r="R3" t="str">
            <v>NFSW757</v>
          </cell>
          <cell r="S3" t="str">
            <v>DURIS S5</v>
          </cell>
          <cell r="T3" t="str">
            <v>3030</v>
          </cell>
          <cell r="U3" t="str">
            <v>3030</v>
          </cell>
          <cell r="V3" t="str">
            <v>3030</v>
          </cell>
          <cell r="W3" t="str">
            <v/>
          </cell>
          <cell r="X3" t="str">
            <v/>
          </cell>
          <cell r="Y3" t="str">
            <v/>
          </cell>
        </row>
      </sheetData>
      <sheetData sheetId="51"/>
      <sheetData sheetId="52"/>
      <sheetData sheetId="53"/>
      <sheetData sheetId="54">
        <row r="1">
          <cell r="B1" t="str">
            <v>BRIDGELUX</v>
          </cell>
          <cell r="C1" t="str">
            <v>CITIZEN</v>
          </cell>
          <cell r="D1" t="str">
            <v>CREE</v>
          </cell>
          <cell r="E1" t="str">
            <v>EDISON</v>
          </cell>
          <cell r="F1" t="str">
            <v>EVERLIGHT</v>
          </cell>
          <cell r="G1" t="str">
            <v>HONOURTEK</v>
          </cell>
          <cell r="H1" t="str">
            <v>LUMENS</v>
          </cell>
          <cell r="I1" t="str">
            <v>LUMILEDS</v>
          </cell>
          <cell r="J1" t="str">
            <v>LUMINUS</v>
          </cell>
          <cell r="K1" t="str">
            <v>NICHIA</v>
          </cell>
          <cell r="L1" t="str">
            <v>OSRAM</v>
          </cell>
          <cell r="M1" t="str">
            <v>PHILIPS</v>
          </cell>
          <cell r="N1" t="str">
            <v>SAMSUNG</v>
          </cell>
          <cell r="O1" t="str">
            <v>SSC</v>
          </cell>
          <cell r="P1" t="str">
            <v>TOYONIA</v>
          </cell>
          <cell r="Q1" t="str">
            <v>TRIDONIC</v>
          </cell>
          <cell r="R1" t="str">
            <v>XICATO</v>
          </cell>
          <cell r="S1" t="str">
            <v>TYF</v>
          </cell>
          <cell r="T1" t="str">
            <v>LEDTEEN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"/>
  <sheetViews>
    <sheetView tabSelected="1" zoomScale="70" workbookViewId="0">
      <pane xSplit="8" ySplit="1" topLeftCell="I2" activePane="bottomRight" state="frozen"/>
      <selection pane="topRight"/>
      <selection pane="bottomLeft"/>
      <selection pane="bottomRight" sqref="A1:XFD1"/>
    </sheetView>
  </sheetViews>
  <sheetFormatPr defaultColWidth="8.875" defaultRowHeight="15.75" x14ac:dyDescent="0.15"/>
  <cols>
    <col min="1" max="1" width="8.875" style="6"/>
    <col min="2" max="2" width="15.625" style="6" customWidth="1"/>
    <col min="3" max="3" width="14.875" style="6" customWidth="1"/>
    <col min="4" max="4" width="12.5" style="6" customWidth="1"/>
    <col min="5" max="8" width="8.875" style="6" hidden="1" customWidth="1"/>
    <col min="9" max="9" width="15.625" style="6" customWidth="1"/>
    <col min="10" max="10" width="12.5" style="6" customWidth="1"/>
    <col min="11" max="11" width="16.375" style="6" customWidth="1"/>
    <col min="12" max="12" width="8.875" style="6"/>
    <col min="13" max="13" width="13.875" style="6" customWidth="1"/>
    <col min="14" max="14" width="13.375" style="6" customWidth="1"/>
    <col min="15" max="15" width="12.875" style="6" customWidth="1"/>
    <col min="16" max="16" width="18.125" style="6" customWidth="1"/>
    <col min="17" max="17" width="16.125" style="6" customWidth="1"/>
    <col min="18" max="19" width="8.875" style="6"/>
    <col min="20" max="20" width="12.625" style="6" customWidth="1"/>
    <col min="21" max="21" width="14.875" style="6" customWidth="1"/>
    <col min="22" max="22" width="8.875" style="6"/>
    <col min="23" max="23" width="14.375" style="6" customWidth="1"/>
    <col min="24" max="24" width="15.5" style="6" customWidth="1"/>
    <col min="25" max="26" width="8.875" style="6"/>
    <col min="27" max="27" width="8.375" style="6" bestFit="1" customWidth="1"/>
    <col min="28" max="16384" width="8.875" style="6"/>
  </cols>
  <sheetData>
    <row r="1" spans="1:31" s="2" customFormat="1" ht="45" customHeight="1" x14ac:dyDescent="0.15">
      <c r="A1" s="1"/>
      <c r="B1" s="1" t="str">
        <f>'[1]Photon-S'!B2</f>
        <v>Holder name</v>
      </c>
      <c r="C1" s="1" t="str">
        <f>'[1]Photon-S'!D2</f>
        <v>Holder MN</v>
      </c>
      <c r="D1" s="1" t="str">
        <f>'[1]Photon-S'!E2</f>
        <v>Holder PN</v>
      </c>
      <c r="E1" s="1"/>
      <c r="F1" s="1"/>
      <c r="G1" s="1"/>
      <c r="H1" s="1"/>
      <c r="I1" s="1" t="str">
        <f>CONCATENATE([1]光源开孔!B1)</f>
        <v>BRIDGELUX</v>
      </c>
      <c r="J1" s="1" t="str">
        <f>CONCATENATE([1]光源开孔!C1)</f>
        <v>CITIZEN</v>
      </c>
      <c r="K1" s="1" t="str">
        <f>CONCATENATE([1]光源开孔!D1)</f>
        <v>CREE</v>
      </c>
      <c r="L1" s="1" t="str">
        <f>CONCATENATE([1]光源开孔!E1)</f>
        <v>EDISON</v>
      </c>
      <c r="M1" s="1" t="str">
        <f>CONCATENATE([1]光源开孔!F1)</f>
        <v>EVERLIGHT</v>
      </c>
      <c r="N1" s="1" t="str">
        <f>CONCATENATE([1]光源开孔!G1)</f>
        <v>HONOURTEK</v>
      </c>
      <c r="O1" s="1" t="str">
        <f>CONCATENATE([1]光源开孔!H1)</f>
        <v>LUMENS</v>
      </c>
      <c r="P1" s="1" t="str">
        <f>CONCATENATE([1]光源开孔!I1)</f>
        <v>LUMILEDS</v>
      </c>
      <c r="Q1" s="1" t="str">
        <f>CONCATENATE([1]光源开孔!J1)</f>
        <v>LUMINUS</v>
      </c>
      <c r="R1" s="1" t="str">
        <f>CONCATENATE([1]光源开孔!K1)</f>
        <v>NICHIA</v>
      </c>
      <c r="S1" s="1" t="str">
        <f>CONCATENATE([1]光源开孔!L1)</f>
        <v>OSRAM</v>
      </c>
      <c r="T1" s="1" t="str">
        <f>CONCATENATE([1]光源开孔!M1)</f>
        <v>PHILIPS</v>
      </c>
      <c r="U1" s="1" t="str">
        <f>CONCATENATE([1]光源开孔!N1)</f>
        <v>SAMSUNG</v>
      </c>
      <c r="V1" s="1" t="str">
        <f>CONCATENATE([1]光源开孔!O1)</f>
        <v>SSC</v>
      </c>
      <c r="W1" s="1" t="str">
        <f>CONCATENATE([1]光源开孔!P1)</f>
        <v>TOYONIA</v>
      </c>
      <c r="X1" s="1" t="str">
        <f>CONCATENATE([1]光源开孔!Q1)</f>
        <v>TRIDONIC</v>
      </c>
      <c r="Y1" s="1" t="str">
        <f>CONCATENATE([1]光源开孔!R1)</f>
        <v>XICATO</v>
      </c>
      <c r="Z1" s="1" t="str">
        <f>CONCATENATE([1]光源开孔!S1)</f>
        <v>TYF</v>
      </c>
      <c r="AA1" s="1" t="str">
        <f>CONCATENATE([1]光源开孔!T1)</f>
        <v>LEDTEEN</v>
      </c>
      <c r="AB1" s="1" t="str">
        <f>CONCATENATE([1]光源开孔!U1)</f>
        <v/>
      </c>
      <c r="AC1" s="1" t="str">
        <f>CONCATENATE([1]光源开孔!V1)</f>
        <v/>
      </c>
      <c r="AD1" s="1" t="str">
        <f>CONCATENATE([1]光源开孔!W1)</f>
        <v/>
      </c>
      <c r="AE1" s="1" t="str">
        <f>CONCATENATE([1]光源开孔!X1)</f>
        <v/>
      </c>
    </row>
    <row r="2" spans="1:31" s="5" customFormat="1" ht="40.5" customHeight="1" x14ac:dyDescent="0.15">
      <c r="A2" s="3">
        <f>'[1]Lightning-S'!A3</f>
        <v>3030</v>
      </c>
      <c r="B2" s="3" t="str">
        <f>'[1]Lightning-S'!B3</f>
        <v>无</v>
      </c>
      <c r="C2" s="3" t="str">
        <f>'[1]Lightning-S'!C3</f>
        <v>无</v>
      </c>
      <c r="D2" s="3" t="str">
        <f>'[1]Lightning-S'!D3</f>
        <v>无</v>
      </c>
      <c r="E2" s="3">
        <f>'[1]Lightning-S'!E3</f>
        <v>0</v>
      </c>
      <c r="F2" s="3">
        <f>'[1]Lightning-S'!F3</f>
        <v>0</v>
      </c>
      <c r="G2" s="3">
        <f>'[1]Lightning-S'!G3</f>
        <v>0</v>
      </c>
      <c r="H2" s="3">
        <f>'[1]Lightning-S'!H3</f>
        <v>0</v>
      </c>
      <c r="I2" s="3" t="str">
        <f>'[1]Lightning-S'!I3</f>
        <v>SMD3030</v>
      </c>
      <c r="J2" s="3" t="str">
        <f>'[1]Lightning-S'!J3</f>
        <v/>
      </c>
      <c r="K2" s="3" t="str">
        <f>'[1]Lightning-S'!K3</f>
        <v xml:space="preserve"> J Series 3030</v>
      </c>
      <c r="L2" s="3" t="str">
        <f>'[1]Lightning-S'!L3</f>
        <v/>
      </c>
      <c r="M2" s="3" t="str">
        <f>'[1]Lightning-S'!M3</f>
        <v>3030</v>
      </c>
      <c r="N2" s="3" t="str">
        <f>'[1]Lightning-S'!N3</f>
        <v/>
      </c>
      <c r="O2" s="3" t="str">
        <f>'[1]Lightning-S'!O3</f>
        <v/>
      </c>
      <c r="P2" s="3" t="str">
        <f>'[1]Lightning-S'!P3</f>
        <v>LUXEON 3030</v>
      </c>
      <c r="Q2" s="3" t="str">
        <f>'[1]Lightning-S'!Q3</f>
        <v>MP3030</v>
      </c>
      <c r="R2" s="3" t="str">
        <f>'[1]Lightning-S'!R3</f>
        <v>NFSW757</v>
      </c>
      <c r="S2" s="3" t="str">
        <f>'[1]Lightning-S'!S3</f>
        <v>DURIS S5</v>
      </c>
      <c r="T2" s="3" t="str">
        <f>'[1]Lightning-S'!T3</f>
        <v>3030</v>
      </c>
      <c r="U2" s="3" t="str">
        <f>'[1]Lightning-S'!U3</f>
        <v>3030</v>
      </c>
      <c r="V2" s="3" t="str">
        <f>'[1]Lightning-S'!V3</f>
        <v>3030</v>
      </c>
      <c r="W2" s="3" t="str">
        <f>'[1]Lightning-S'!W3</f>
        <v/>
      </c>
      <c r="X2" s="3" t="str">
        <f>'[1]Lightning-S'!X3</f>
        <v/>
      </c>
      <c r="Y2" s="3" t="str">
        <f>'[1]Lightning-S'!Y3</f>
        <v/>
      </c>
      <c r="Z2" s="4"/>
      <c r="AA2" s="4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Comet-S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gdg</dc:creator>
  <cp:lastModifiedBy>gdg</cp:lastModifiedBy>
  <dcterms:created xsi:type="dcterms:W3CDTF">2022-03-11T09:13:52Z</dcterms:created>
  <dcterms:modified xsi:type="dcterms:W3CDTF">2022-03-11T09:20:13Z</dcterms:modified>
</cp:coreProperties>
</file>